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kinewbrunswick-my.sharepoint.com/personal/execdir_skinb_ca/Documents/Documents/U16 Performance Program/"/>
    </mc:Choice>
  </mc:AlternateContent>
  <xr:revisionPtr revIDLastSave="15" documentId="8_{ED3EEB41-EF7B-4ED5-9C74-C8D55124C2B0}" xr6:coauthVersionLast="47" xr6:coauthVersionMax="47" xr10:uidLastSave="{F288A683-8AAE-4447-A720-C84C69B95FE7}"/>
  <bookViews>
    <workbookView xWindow="-108" yWindow="-108" windowWidth="23256" windowHeight="12456" xr2:uid="{5F9B8AC9-5BD6-49B2-B50B-641AE82D2108}"/>
  </bookViews>
  <sheets>
    <sheet name="Sheet1" sheetId="1" r:id="rId1"/>
  </sheets>
  <definedNames>
    <definedName name="CalendarYear">Sheet1!$J$2</definedName>
    <definedName name="DaysAndWeeks">{0,1,2,3,4,5,6} + {0;1;2;3;4;5}*7</definedName>
    <definedName name="WeekStart">Sheet1!$J$3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1" l="1" a="1"/>
  <c r="A13" i="1" s="1"/>
  <c r="A32" i="1"/>
  <c r="A33" i="1"/>
  <c r="A34" i="1" a="1"/>
  <c r="B34" i="1" s="1"/>
  <c r="B33" i="1" s="1"/>
  <c r="A36" i="1" a="1"/>
  <c r="B36" i="1" s="1"/>
  <c r="A38" i="1" a="1"/>
  <c r="B38" i="1" s="1"/>
  <c r="A40" i="1" a="1"/>
  <c r="B40" i="1" s="1"/>
  <c r="A42" i="1" a="1"/>
  <c r="B42" i="1" s="1"/>
  <c r="A44" i="1" a="1"/>
  <c r="B44" i="1" s="1"/>
  <c r="A16" i="1"/>
  <c r="A17" i="1"/>
  <c r="A18" i="1" a="1"/>
  <c r="B18" i="1" s="1"/>
  <c r="B17" i="1" s="1"/>
  <c r="A20" i="1" a="1"/>
  <c r="B20" i="1" s="1"/>
  <c r="A22" i="1" a="1"/>
  <c r="B22" i="1" s="1"/>
  <c r="A24" i="1" a="1"/>
  <c r="B24" i="1" s="1"/>
  <c r="A26" i="1" a="1"/>
  <c r="B26" i="1" s="1"/>
  <c r="A28" i="1" a="1"/>
  <c r="B28" i="1" s="1"/>
  <c r="A11" i="1" a="1"/>
  <c r="A11" i="1" s="1"/>
  <c r="A9" i="1" a="1"/>
  <c r="A9" i="1" s="1"/>
  <c r="A7" i="1" a="1"/>
  <c r="A7" i="1" s="1"/>
  <c r="A5" i="1" a="1"/>
  <c r="A5" i="1" s="1"/>
  <c r="A3" i="1" a="1"/>
  <c r="A3" i="1" s="1"/>
  <c r="A2" i="1"/>
  <c r="A1" i="1"/>
  <c r="B13" i="1" l="1"/>
  <c r="A42" i="1"/>
  <c r="A20" i="1"/>
  <c r="G34" i="1"/>
  <c r="G33" i="1" s="1"/>
  <c r="F34" i="1"/>
  <c r="F33" i="1" s="1"/>
  <c r="A38" i="1"/>
  <c r="A34" i="1"/>
  <c r="G36" i="1"/>
  <c r="A36" i="1"/>
  <c r="A44" i="1"/>
  <c r="F36" i="1"/>
  <c r="E42" i="1"/>
  <c r="E40" i="1"/>
  <c r="E38" i="1"/>
  <c r="E36" i="1"/>
  <c r="E34" i="1"/>
  <c r="E33" i="1" s="1"/>
  <c r="A40" i="1"/>
  <c r="D42" i="1"/>
  <c r="D40" i="1"/>
  <c r="D38" i="1"/>
  <c r="D36" i="1"/>
  <c r="D34" i="1"/>
  <c r="D33" i="1" s="1"/>
  <c r="A26" i="1"/>
  <c r="C42" i="1"/>
  <c r="C40" i="1"/>
  <c r="C38" i="1"/>
  <c r="C36" i="1"/>
  <c r="C34" i="1"/>
  <c r="C33" i="1" s="1"/>
  <c r="G42" i="1"/>
  <c r="G40" i="1"/>
  <c r="G38" i="1"/>
  <c r="F42" i="1"/>
  <c r="F40" i="1"/>
  <c r="F38" i="1"/>
  <c r="A22" i="1"/>
  <c r="A24" i="1"/>
  <c r="G26" i="1"/>
  <c r="G24" i="1"/>
  <c r="G22" i="1"/>
  <c r="G20" i="1"/>
  <c r="G18" i="1"/>
  <c r="G17" i="1" s="1"/>
  <c r="F24" i="1"/>
  <c r="E26" i="1"/>
  <c r="E24" i="1"/>
  <c r="E22" i="1"/>
  <c r="E20" i="1"/>
  <c r="E18" i="1"/>
  <c r="E17" i="1" s="1"/>
  <c r="F26" i="1"/>
  <c r="F22" i="1"/>
  <c r="F20" i="1"/>
  <c r="F18" i="1"/>
  <c r="F17" i="1" s="1"/>
  <c r="C26" i="1"/>
  <c r="C24" i="1"/>
  <c r="C22" i="1"/>
  <c r="C20" i="1"/>
  <c r="C18" i="1"/>
  <c r="C17" i="1" s="1"/>
  <c r="A28" i="1"/>
  <c r="A18" i="1"/>
  <c r="D26" i="1"/>
  <c r="D24" i="1"/>
  <c r="D22" i="1"/>
  <c r="D20" i="1"/>
  <c r="D18" i="1"/>
  <c r="D17" i="1" s="1"/>
  <c r="B3" i="1"/>
  <c r="B2" i="1" s="1"/>
  <c r="B5" i="1"/>
  <c r="B7" i="1"/>
  <c r="B9" i="1"/>
  <c r="B11" i="1"/>
  <c r="C3" i="1"/>
  <c r="C2" i="1" s="1"/>
  <c r="C7" i="1"/>
  <c r="C9" i="1"/>
  <c r="C11" i="1"/>
  <c r="D3" i="1"/>
  <c r="D2" i="1" s="1"/>
  <c r="D5" i="1"/>
  <c r="D7" i="1"/>
  <c r="D9" i="1"/>
  <c r="D11" i="1"/>
  <c r="E3" i="1"/>
  <c r="E2" i="1" s="1"/>
  <c r="E5" i="1"/>
  <c r="E7" i="1"/>
  <c r="E9" i="1"/>
  <c r="E11" i="1"/>
  <c r="C5" i="1"/>
  <c r="F3" i="1"/>
  <c r="F2" i="1" s="1"/>
  <c r="F5" i="1"/>
  <c r="F7" i="1"/>
  <c r="F9" i="1"/>
  <c r="F11" i="1"/>
  <c r="G3" i="1"/>
  <c r="G2" i="1" s="1"/>
  <c r="G5" i="1"/>
  <c r="G7" i="1"/>
  <c r="G9" i="1"/>
  <c r="G11" i="1"/>
</calcChain>
</file>

<file path=xl/sharedStrings.xml><?xml version="1.0" encoding="utf-8"?>
<sst xmlns="http://schemas.openxmlformats.org/spreadsheetml/2006/main" count="23" uniqueCount="15">
  <si>
    <t>CALENDAR SETTINGS</t>
  </si>
  <si>
    <t>YEAR</t>
  </si>
  <si>
    <t>WEEK START</t>
  </si>
  <si>
    <t>MONDAY</t>
  </si>
  <si>
    <t>U16 SL-PMRC</t>
  </si>
  <si>
    <t>U14 GS - CMRC</t>
  </si>
  <si>
    <t>U14 SL -PMRC</t>
  </si>
  <si>
    <t>U16 GS CMRC</t>
  </si>
  <si>
    <t>U16 SL-MFST</t>
  </si>
  <si>
    <t>speed week</t>
  </si>
  <si>
    <t>U14 GS CMRC</t>
  </si>
  <si>
    <t>U16 SL CMRC</t>
  </si>
  <si>
    <t>U14 SL PMRC</t>
  </si>
  <si>
    <t>MORE DATES WILL BE ADDED IN ADVANCE OF U16 and U14 HP Events</t>
  </si>
  <si>
    <t>U16 GS MFRT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</si>
</sst>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2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theme="1" tint="0.24994659260841701"/>
      <name val="Aptos Display"/>
      <family val="1"/>
      <scheme val="major"/>
    </font>
    <font>
      <sz val="35"/>
      <color theme="4"/>
      <name val="Aptos Display"/>
      <family val="1"/>
      <scheme val="major"/>
    </font>
    <font>
      <sz val="11"/>
      <color theme="4" tint="-0.24994659260841701"/>
      <name val="Aptos Display"/>
      <family val="1"/>
      <scheme val="major"/>
    </font>
    <font>
      <sz val="11"/>
      <color theme="1" tint="0.24994659260841701"/>
      <name val="Aptos Narrow"/>
      <family val="1"/>
      <scheme val="minor"/>
    </font>
    <font>
      <sz val="11"/>
      <color theme="4" tint="-0.24994659260841701"/>
      <name val="Aptos Narrow"/>
      <family val="1"/>
      <scheme val="minor"/>
    </font>
    <font>
      <sz val="10"/>
      <name val="Aptos Narrow"/>
      <family val="1"/>
      <scheme val="minor"/>
    </font>
    <font>
      <sz val="12"/>
      <color theme="4" tint="-0.24994659260841701"/>
      <name val="Aptos Display"/>
      <family val="1"/>
      <scheme val="major"/>
    </font>
    <font>
      <sz val="11"/>
      <color theme="1" tint="0.34998626667073579"/>
      <name val="Aptos Narrow"/>
      <family val="2"/>
      <scheme val="minor"/>
    </font>
    <font>
      <sz val="11"/>
      <color theme="1" tint="0.34998626667073579"/>
      <name val="Aptos Narrow"/>
      <family val="1"/>
      <scheme val="minor"/>
    </font>
    <font>
      <sz val="11"/>
      <name val="Aptos Narrow"/>
      <family val="2"/>
      <scheme val="minor"/>
    </font>
    <font>
      <b/>
      <sz val="11"/>
      <color theme="1" tint="0.34998626667073579"/>
      <name val="Aptos Narrow"/>
      <family val="1"/>
      <scheme val="minor"/>
    </font>
    <font>
      <sz val="11"/>
      <color theme="0"/>
      <name val="Aptos Display"/>
      <family val="1"/>
      <scheme val="major"/>
    </font>
    <font>
      <sz val="11"/>
      <color theme="0"/>
      <name val="Aptos Narrow"/>
      <family val="1"/>
      <scheme val="minor"/>
    </font>
    <font>
      <sz val="12"/>
      <color theme="0"/>
      <name val="Aptos Narrow"/>
      <family val="1"/>
      <scheme val="minor"/>
    </font>
    <font>
      <sz val="10"/>
      <color theme="0"/>
      <name val="Aptos Narrow"/>
      <family val="1"/>
      <scheme val="minor"/>
    </font>
    <font>
      <b/>
      <sz val="11"/>
      <color rgb="FFFF0000"/>
      <name val="Aptos Narrow"/>
      <family val="2"/>
      <scheme val="minor"/>
    </font>
    <font>
      <b/>
      <sz val="11"/>
      <color theme="1" tint="0.2499465926084170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9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1" fillId="0" borderId="0">
      <alignment horizontal="left" indent="1"/>
    </xf>
    <xf numFmtId="164" fontId="12" fillId="0" borderId="0">
      <alignment horizontal="left" indent="1"/>
    </xf>
    <xf numFmtId="0" fontId="14" fillId="3" borderId="0" applyNumberFormat="0" applyFont="0" applyBorder="0" applyAlignment="0">
      <alignment horizontal="left" vertical="center" indent="1"/>
    </xf>
  </cellStyleXfs>
  <cellXfs count="28">
    <xf numFmtId="0" fontId="0" fillId="0" borderId="0" xfId="0"/>
    <xf numFmtId="0" fontId="6" fillId="2" borderId="0" xfId="1" applyFont="1" applyFill="1" applyBorder="1" applyAlignment="1">
      <alignment vertical="center"/>
    </xf>
    <xf numFmtId="0" fontId="7" fillId="2" borderId="0" xfId="2" applyFont="1" applyFill="1" applyBorder="1" applyAlignment="1">
      <alignment vertical="center"/>
    </xf>
    <xf numFmtId="0" fontId="6" fillId="2" borderId="0" xfId="1" applyFont="1" applyFill="1" applyAlignment="1">
      <alignment horizontal="left" vertical="center"/>
    </xf>
    <xf numFmtId="0" fontId="5" fillId="2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9" fillId="0" borderId="1" xfId="2" applyFont="1" applyFill="1" applyAlignment="1">
      <alignment horizontal="left" vertical="center" indent="1"/>
    </xf>
    <xf numFmtId="0" fontId="10" fillId="0" borderId="0" xfId="0" applyFont="1" applyAlignment="1">
      <alignment vertical="top"/>
    </xf>
    <xf numFmtId="164" fontId="13" fillId="0" borderId="0" xfId="7" applyFont="1">
      <alignment horizontal="left" indent="1"/>
    </xf>
    <xf numFmtId="0" fontId="8" fillId="0" borderId="0" xfId="0" applyFont="1" applyAlignment="1">
      <alignment horizontal="left" indent="1"/>
    </xf>
    <xf numFmtId="0" fontId="8" fillId="0" borderId="0" xfId="0" applyFont="1" applyAlignment="1">
      <alignment horizontal="left" vertical="top" wrapText="1" indent="1"/>
    </xf>
    <xf numFmtId="164" fontId="13" fillId="3" borderId="0" xfId="8" applyNumberFormat="1" applyFont="1" applyAlignment="1">
      <alignment horizontal="left" wrapText="1" indent="1"/>
    </xf>
    <xf numFmtId="0" fontId="8" fillId="3" borderId="0" xfId="8" applyFont="1" applyAlignment="1">
      <alignment horizontal="left" vertical="top" wrapText="1" indent="1"/>
    </xf>
    <xf numFmtId="164" fontId="13" fillId="3" borderId="0" xfId="8" applyNumberFormat="1" applyFont="1" applyAlignment="1">
      <alignment horizontal="left" indent="1"/>
    </xf>
    <xf numFmtId="0" fontId="6" fillId="0" borderId="0" xfId="1" applyFont="1" applyFill="1" applyBorder="1" applyAlignment="1">
      <alignment horizontal="right" vertical="center"/>
    </xf>
    <xf numFmtId="0" fontId="16" fillId="2" borderId="2" xfId="3" applyFont="1" applyFill="1"/>
    <xf numFmtId="0" fontId="16" fillId="2" borderId="0" xfId="0" applyFont="1" applyFill="1" applyAlignment="1">
      <alignment vertical="top"/>
    </xf>
    <xf numFmtId="0" fontId="17" fillId="0" borderId="3" xfId="4" applyFont="1"/>
    <xf numFmtId="0" fontId="18" fillId="0" borderId="0" xfId="6" applyFont="1">
      <alignment horizontal="left" indent="1"/>
    </xf>
    <xf numFmtId="164" fontId="17" fillId="0" borderId="0" xfId="0" applyNumberFormat="1" applyFont="1" applyAlignment="1">
      <alignment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left" indent="1"/>
    </xf>
    <xf numFmtId="0" fontId="17" fillId="2" borderId="0" xfId="0" applyFont="1" applyFill="1" applyAlignment="1">
      <alignment horizontal="right"/>
    </xf>
    <xf numFmtId="0" fontId="19" fillId="0" borderId="0" xfId="0" applyFont="1" applyAlignment="1">
      <alignment vertical="top"/>
    </xf>
    <xf numFmtId="0" fontId="8" fillId="3" borderId="0" xfId="8" applyFont="1" applyAlignment="1">
      <alignment vertical="top" wrapText="1"/>
    </xf>
    <xf numFmtId="0" fontId="15" fillId="4" borderId="0" xfId="5" applyFont="1" applyFill="1" applyAlignment="1">
      <alignment horizontal="left" vertical="top" wrapText="1" indent="1"/>
    </xf>
    <xf numFmtId="0" fontId="20" fillId="3" borderId="0" xfId="8" applyFont="1" applyAlignment="1">
      <alignment vertical="top" wrapText="1"/>
    </xf>
    <xf numFmtId="0" fontId="21" fillId="3" borderId="0" xfId="8" applyFont="1" applyAlignment="1">
      <alignment vertical="top" wrapText="1"/>
    </xf>
  </cellXfs>
  <cellStyles count="9">
    <cellStyle name="Banded" xfId="8" xr:uid="{62F1BA7B-F6FE-4D26-B346-F59B7B4B4546}"/>
    <cellStyle name="Day" xfId="7" xr:uid="{C60D0F11-4DBC-4BC1-8D34-F08FA185B313}"/>
    <cellStyle name="Heading 1" xfId="2" builtinId="16"/>
    <cellStyle name="Heading 2" xfId="3" builtinId="17"/>
    <cellStyle name="Heading 3" xfId="4" builtinId="18"/>
    <cellStyle name="Heading 4" xfId="5" builtinId="19"/>
    <cellStyle name="Normal" xfId="0" builtinId="0"/>
    <cellStyle name="Settings Entry" xfId="6" xr:uid="{6A946BD9-C836-45DE-9C93-13B95556F6CC}"/>
    <cellStyle name="Title" xfId="1" builtinId="15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D553F-071C-4F81-9A67-2596F803A208}">
  <dimension ref="A1:J45"/>
  <sheetViews>
    <sheetView tabSelected="1" workbookViewId="0">
      <selection activeCell="C47" sqref="C47"/>
    </sheetView>
  </sheetViews>
  <sheetFormatPr defaultColWidth="15.77734375" defaultRowHeight="34.049999999999997" customHeight="1" x14ac:dyDescent="0.3"/>
  <cols>
    <col min="1" max="8" width="15.77734375" style="5"/>
    <col min="9" max="10" width="15.77734375" style="20"/>
    <col min="11" max="16384" width="15.77734375" style="5"/>
  </cols>
  <sheetData>
    <row r="1" spans="1:10" s="4" customFormat="1" ht="34.049999999999997" customHeight="1" thickBot="1" x14ac:dyDescent="0.35">
      <c r="A1" s="1" t="str">
        <f>"January "&amp;CalendarYear</f>
        <v>January 2026</v>
      </c>
      <c r="B1" s="2"/>
      <c r="C1" s="2"/>
      <c r="D1" s="2"/>
      <c r="E1" s="2"/>
      <c r="F1" s="2"/>
      <c r="G1" s="3"/>
      <c r="I1" s="15" t="s">
        <v>0</v>
      </c>
      <c r="J1" s="16"/>
    </row>
    <row r="2" spans="1:10" s="7" customFormat="1" ht="34.049999999999997" customHeight="1" thickTop="1" thickBot="1" x14ac:dyDescent="0.35">
      <c r="A2" s="6" t="str">
        <f>WeekStart</f>
        <v>MONDAY</v>
      </c>
      <c r="B2" s="6" t="str">
        <f t="shared" ref="B2:G2" si="0">UPPER(TEXT(B3,"dddd"))</f>
        <v>TUESDAY</v>
      </c>
      <c r="C2" s="6" t="str">
        <f>UPPER(TEXT(C3,"dddd"))</f>
        <v>WEDNESDAY</v>
      </c>
      <c r="D2" s="6" t="str">
        <f t="shared" si="0"/>
        <v>THURSDAY</v>
      </c>
      <c r="E2" s="6" t="str">
        <f t="shared" si="0"/>
        <v>FRIDAY</v>
      </c>
      <c r="F2" s="6" t="str">
        <f t="shared" si="0"/>
        <v>SATURDAY</v>
      </c>
      <c r="G2" s="6" t="str">
        <f t="shared" si="0"/>
        <v>SUNDAY</v>
      </c>
      <c r="I2" s="17" t="s">
        <v>1</v>
      </c>
      <c r="J2" s="18">
        <v>2026</v>
      </c>
    </row>
    <row r="3" spans="1:10" s="9" customFormat="1" ht="34.049999999999997" customHeight="1" thickTop="1" thickBot="1" x14ac:dyDescent="0.35">
      <c r="A3" s="8">
        <f t="array" ref="A3:G3">DaysAndWeeks+DATE(CalendarYear,1,1)-WEEKDAY(DATE(CalendarYear,1,1),(WeekStart="Monday")+1)+1</f>
        <v>46020</v>
      </c>
      <c r="B3" s="8">
        <v>46021</v>
      </c>
      <c r="C3" s="8">
        <v>46022</v>
      </c>
      <c r="D3" s="8">
        <v>46023</v>
      </c>
      <c r="E3" s="8">
        <v>46024</v>
      </c>
      <c r="F3" s="8">
        <v>46025</v>
      </c>
      <c r="G3" s="8">
        <v>46026</v>
      </c>
      <c r="I3" s="17" t="s">
        <v>2</v>
      </c>
      <c r="J3" s="18" t="s">
        <v>3</v>
      </c>
    </row>
    <row r="4" spans="1:10" ht="34.049999999999997" customHeight="1" x14ac:dyDescent="0.3">
      <c r="A4" s="10"/>
      <c r="B4" s="10"/>
      <c r="C4" s="10"/>
      <c r="D4" s="10"/>
      <c r="E4" s="10"/>
      <c r="F4" s="10"/>
      <c r="G4" s="10"/>
      <c r="I4" s="19"/>
    </row>
    <row r="5" spans="1:10" s="9" customFormat="1" ht="34.049999999999997" customHeight="1" x14ac:dyDescent="0.3">
      <c r="A5" s="11">
        <f t="array" ref="A5:G5">DaysAndWeeks+DATE(CalendarYear,1,1)-WEEKDAY(DATE(CalendarYear,1,1),(WeekStart="Monday")+1)+8</f>
        <v>46027</v>
      </c>
      <c r="B5" s="11">
        <v>46028</v>
      </c>
      <c r="C5" s="11">
        <v>46029</v>
      </c>
      <c r="D5" s="11">
        <v>46030</v>
      </c>
      <c r="E5" s="11">
        <v>46031</v>
      </c>
      <c r="F5" s="11">
        <v>46032</v>
      </c>
      <c r="G5" s="11">
        <v>46033</v>
      </c>
      <c r="I5" s="21"/>
      <c r="J5" s="21"/>
    </row>
    <row r="6" spans="1:10" ht="34.049999999999997" customHeight="1" x14ac:dyDescent="0.3">
      <c r="A6" s="12"/>
      <c r="B6" s="12"/>
      <c r="C6" s="12" t="s">
        <v>4</v>
      </c>
      <c r="D6" s="12" t="s">
        <v>5</v>
      </c>
      <c r="E6" s="12"/>
      <c r="F6" s="12"/>
      <c r="G6" s="12"/>
      <c r="I6" s="22"/>
    </row>
    <row r="7" spans="1:10" s="9" customFormat="1" ht="34.049999999999997" customHeight="1" x14ac:dyDescent="0.3">
      <c r="A7" s="8">
        <f t="array" ref="A7:G7">DaysAndWeeks+DATE(CalendarYear,1,1)-WEEKDAY(DATE(CalendarYear,1,1),(WeekStart="Monday")+1)+15</f>
        <v>46034</v>
      </c>
      <c r="B7" s="8">
        <v>46035</v>
      </c>
      <c r="C7" s="8">
        <v>46036</v>
      </c>
      <c r="D7" s="8">
        <v>46037</v>
      </c>
      <c r="E7" s="8">
        <v>46038</v>
      </c>
      <c r="F7" s="8">
        <v>46039</v>
      </c>
      <c r="G7" s="8">
        <v>46040</v>
      </c>
      <c r="I7" s="22"/>
      <c r="J7" s="21"/>
    </row>
    <row r="8" spans="1:10" ht="34.049999999999997" customHeight="1" x14ac:dyDescent="0.3">
      <c r="A8" s="10"/>
      <c r="B8" s="10"/>
      <c r="C8" s="10" t="s">
        <v>6</v>
      </c>
      <c r="D8" s="10" t="s">
        <v>7</v>
      </c>
      <c r="E8" s="10"/>
      <c r="F8" s="10"/>
      <c r="G8" s="10"/>
    </row>
    <row r="9" spans="1:10" s="9" customFormat="1" ht="34.049999999999997" customHeight="1" x14ac:dyDescent="0.3">
      <c r="A9" s="11">
        <f t="array" ref="A9:G9">DaysAndWeeks+DATE(CalendarYear,1,1)-WEEKDAY(DATE(CalendarYear,1,1),(WeekStart="Monday")+1)+22</f>
        <v>46041</v>
      </c>
      <c r="B9" s="11">
        <v>46042</v>
      </c>
      <c r="C9" s="11">
        <v>46043</v>
      </c>
      <c r="D9" s="11">
        <v>46044</v>
      </c>
      <c r="E9" s="11">
        <v>46045</v>
      </c>
      <c r="F9" s="11">
        <v>46046</v>
      </c>
      <c r="G9" s="11">
        <v>46047</v>
      </c>
      <c r="I9" s="21"/>
      <c r="J9" s="21"/>
    </row>
    <row r="10" spans="1:10" ht="34.049999999999997" customHeight="1" x14ac:dyDescent="0.3">
      <c r="A10" s="12"/>
      <c r="B10" s="12"/>
      <c r="C10" s="12" t="s">
        <v>8</v>
      </c>
      <c r="D10" s="12" t="s">
        <v>5</v>
      </c>
      <c r="E10" s="12"/>
      <c r="F10" s="12"/>
      <c r="G10" s="12"/>
    </row>
    <row r="11" spans="1:10" s="9" customFormat="1" ht="34.049999999999997" customHeight="1" x14ac:dyDescent="0.3">
      <c r="A11" s="8">
        <f t="array" ref="A11:G11">DaysAndWeeks+DATE(CalendarYear,1,1)-WEEKDAY(DATE(CalendarYear,1,1),(WeekStart="Monday")+1)+29</f>
        <v>46048</v>
      </c>
      <c r="B11" s="8">
        <v>46049</v>
      </c>
      <c r="C11" s="8">
        <v>46050</v>
      </c>
      <c r="D11" s="8">
        <v>46051</v>
      </c>
      <c r="E11" s="8">
        <v>46052</v>
      </c>
      <c r="F11" s="8">
        <v>46053</v>
      </c>
      <c r="G11" s="8">
        <v>46054</v>
      </c>
      <c r="I11" s="21"/>
      <c r="J11" s="21"/>
    </row>
    <row r="12" spans="1:10" ht="34.049999999999997" customHeight="1" x14ac:dyDescent="0.3">
      <c r="A12" s="10"/>
      <c r="B12" s="10"/>
      <c r="C12" s="10" t="s">
        <v>9</v>
      </c>
      <c r="D12" s="10" t="s">
        <v>9</v>
      </c>
      <c r="E12" s="10"/>
      <c r="F12" s="10"/>
      <c r="G12" s="10"/>
    </row>
    <row r="13" spans="1:10" s="9" customFormat="1" ht="34.049999999999997" customHeight="1" x14ac:dyDescent="0.3">
      <c r="A13" s="11">
        <f t="array" ref="A13:B13">DaysAndWeeks+DATE(CalendarYear,1,1)-WEEKDAY(DATE(CalendarYear,1,1),(WeekStart="Monday")+1)+36</f>
        <v>46055</v>
      </c>
      <c r="B13" s="11">
        <v>46056</v>
      </c>
      <c r="C13" s="25"/>
      <c r="D13" s="24"/>
      <c r="E13" s="24"/>
      <c r="F13" s="24"/>
      <c r="G13" s="24"/>
      <c r="I13" s="21"/>
      <c r="J13" s="21"/>
    </row>
    <row r="14" spans="1:10" ht="34.049999999999997" customHeight="1" x14ac:dyDescent="0.3">
      <c r="A14" s="12"/>
      <c r="B14" s="12"/>
      <c r="C14" s="25"/>
      <c r="D14" s="24"/>
      <c r="E14" s="24"/>
      <c r="F14" s="24"/>
      <c r="G14" s="24"/>
    </row>
    <row r="16" spans="1:10" ht="34.049999999999997" customHeight="1" x14ac:dyDescent="0.3">
      <c r="A16" s="1" t="str">
        <f>"February "&amp;CalendarYear</f>
        <v>February 2026</v>
      </c>
      <c r="B16" s="2"/>
      <c r="C16" s="2"/>
      <c r="D16" s="2"/>
      <c r="E16" s="2"/>
      <c r="F16" s="2"/>
      <c r="G16" s="14"/>
      <c r="H16" s="4"/>
      <c r="I16" s="16"/>
    </row>
    <row r="17" spans="1:9" ht="34.049999999999997" customHeight="1" thickBot="1" x14ac:dyDescent="0.35">
      <c r="A17" s="6" t="str">
        <f>IF(WeekStart="SUNDAY", "SUNDAY","MONDAY")</f>
        <v>MONDAY</v>
      </c>
      <c r="B17" s="6" t="str">
        <f t="shared" ref="B17:G17" si="1">UPPER(TEXT(B18,"dddd"))</f>
        <v>TUESDAY</v>
      </c>
      <c r="C17" s="6" t="str">
        <f t="shared" si="1"/>
        <v>WEDNESDAY</v>
      </c>
      <c r="D17" s="6" t="str">
        <f t="shared" si="1"/>
        <v>THURSDAY</v>
      </c>
      <c r="E17" s="6" t="str">
        <f t="shared" si="1"/>
        <v>FRIDAY</v>
      </c>
      <c r="F17" s="6" t="str">
        <f t="shared" si="1"/>
        <v>SATURDAY</v>
      </c>
      <c r="G17" s="6" t="str">
        <f t="shared" si="1"/>
        <v>SUNDAY</v>
      </c>
      <c r="H17" s="7"/>
      <c r="I17" s="23"/>
    </row>
    <row r="18" spans="1:9" ht="34.049999999999997" customHeight="1" thickTop="1" x14ac:dyDescent="0.3">
      <c r="A18" s="8">
        <f t="array" ref="A18:G18">DaysAndWeeks+DATE(CalendarYear,2,1)-WEEKDAY(DATE(CalendarYear,2,1),(WeekStart="Monday")+1)+1</f>
        <v>46048</v>
      </c>
      <c r="B18" s="8">
        <v>46049</v>
      </c>
      <c r="C18" s="8">
        <v>46050</v>
      </c>
      <c r="D18" s="8">
        <v>46051</v>
      </c>
      <c r="E18" s="8">
        <v>46052</v>
      </c>
      <c r="F18" s="8">
        <v>46053</v>
      </c>
      <c r="G18" s="8">
        <v>46054</v>
      </c>
      <c r="H18" s="9"/>
      <c r="I18" s="21"/>
    </row>
    <row r="19" spans="1:9" ht="34.049999999999997" customHeight="1" x14ac:dyDescent="0.3">
      <c r="A19" s="10"/>
      <c r="B19" s="10"/>
      <c r="C19" s="10"/>
      <c r="D19" s="10"/>
      <c r="E19" s="10"/>
      <c r="F19" s="10"/>
      <c r="G19" s="10"/>
    </row>
    <row r="20" spans="1:9" ht="34.049999999999997" customHeight="1" x14ac:dyDescent="0.3">
      <c r="A20" s="13">
        <f t="array" ref="A20:G20">DaysAndWeeks+DATE(CalendarYear,2,1)-WEEKDAY(DATE(CalendarYear,2,1),(WeekStart="Monday")+1)+8</f>
        <v>46055</v>
      </c>
      <c r="B20" s="13">
        <v>46056</v>
      </c>
      <c r="C20" s="13">
        <v>46057</v>
      </c>
      <c r="D20" s="13">
        <v>46058</v>
      </c>
      <c r="E20" s="13">
        <v>46059</v>
      </c>
      <c r="F20" s="13">
        <v>46060</v>
      </c>
      <c r="G20" s="13">
        <v>46061</v>
      </c>
      <c r="H20" s="9"/>
      <c r="I20" s="21"/>
    </row>
    <row r="21" spans="1:9" ht="34.049999999999997" customHeight="1" x14ac:dyDescent="0.3">
      <c r="A21" s="12"/>
      <c r="B21" s="12"/>
      <c r="C21" s="12" t="s">
        <v>12</v>
      </c>
      <c r="D21" s="12" t="s">
        <v>7</v>
      </c>
      <c r="E21" s="12"/>
      <c r="F21" s="12"/>
      <c r="G21" s="12"/>
    </row>
    <row r="22" spans="1:9" ht="34.049999999999997" customHeight="1" x14ac:dyDescent="0.3">
      <c r="A22" s="8">
        <f t="array" ref="A22:G22">DaysAndWeeks+DATE(CalendarYear,2,1)-WEEKDAY(DATE(CalendarYear,2,1),(WeekStart="Monday")+1)+15</f>
        <v>46062</v>
      </c>
      <c r="B22" s="8">
        <v>46063</v>
      </c>
      <c r="C22" s="8">
        <v>46064</v>
      </c>
      <c r="D22" s="8">
        <v>46065</v>
      </c>
      <c r="E22" s="8">
        <v>46066</v>
      </c>
      <c r="F22" s="8">
        <v>46067</v>
      </c>
      <c r="G22" s="8">
        <v>46068</v>
      </c>
      <c r="H22" s="9"/>
      <c r="I22" s="21"/>
    </row>
    <row r="23" spans="1:9" ht="34.049999999999997" customHeight="1" x14ac:dyDescent="0.3">
      <c r="A23" s="10"/>
      <c r="B23" s="10"/>
      <c r="C23" s="10" t="s">
        <v>11</v>
      </c>
      <c r="D23" s="10" t="s">
        <v>10</v>
      </c>
      <c r="E23" s="10"/>
      <c r="F23" s="10"/>
      <c r="G23" s="10"/>
    </row>
    <row r="24" spans="1:9" ht="34.049999999999997" customHeight="1" x14ac:dyDescent="0.3">
      <c r="A24" s="13">
        <f t="array" ref="A24:G24">DaysAndWeeks+DATE(CalendarYear,2,1)-WEEKDAY(DATE(CalendarYear,2,1),(WeekStart="Monday")+1)+22</f>
        <v>46069</v>
      </c>
      <c r="B24" s="13">
        <v>46070</v>
      </c>
      <c r="C24" s="13">
        <v>46071</v>
      </c>
      <c r="D24" s="13">
        <v>46072</v>
      </c>
      <c r="E24" s="13">
        <v>46073</v>
      </c>
      <c r="F24" s="13">
        <v>46074</v>
      </c>
      <c r="G24" s="13">
        <v>46075</v>
      </c>
      <c r="H24" s="9"/>
      <c r="I24" s="21"/>
    </row>
    <row r="25" spans="1:9" ht="34.049999999999997" customHeight="1" x14ac:dyDescent="0.3">
      <c r="A25" s="12"/>
      <c r="B25" s="12"/>
      <c r="C25" s="12" t="s">
        <v>12</v>
      </c>
      <c r="D25" s="12" t="s">
        <v>14</v>
      </c>
      <c r="E25" s="12"/>
      <c r="F25" s="12"/>
      <c r="G25" s="12"/>
    </row>
    <row r="26" spans="1:9" ht="34.049999999999997" customHeight="1" x14ac:dyDescent="0.3">
      <c r="A26" s="8">
        <f t="array" ref="A26:G26">DaysAndWeeks+DATE(CalendarYear,2,1)-WEEKDAY(DATE(CalendarYear,2,1),(WeekStart="Monday")+1)+29</f>
        <v>46076</v>
      </c>
      <c r="B26" s="8">
        <v>46077</v>
      </c>
      <c r="C26" s="8">
        <v>46078</v>
      </c>
      <c r="D26" s="8">
        <v>46079</v>
      </c>
      <c r="E26" s="8">
        <v>46080</v>
      </c>
      <c r="F26" s="8">
        <v>46081</v>
      </c>
      <c r="G26" s="8">
        <v>46082</v>
      </c>
      <c r="H26" s="9"/>
      <c r="I26" s="21"/>
    </row>
    <row r="27" spans="1:9" ht="34.049999999999997" customHeight="1" x14ac:dyDescent="0.3">
      <c r="A27" s="10"/>
      <c r="B27" s="10"/>
      <c r="C27" s="10" t="s">
        <v>11</v>
      </c>
      <c r="D27" s="10" t="s">
        <v>10</v>
      </c>
      <c r="E27" s="10"/>
      <c r="F27" s="10"/>
      <c r="G27" s="10"/>
    </row>
    <row r="28" spans="1:9" ht="34.049999999999997" customHeight="1" x14ac:dyDescent="0.3">
      <c r="A28" s="13">
        <f t="array" ref="A28:B28">DaysAndWeeks+DATE(CalendarYear,2,1)-WEEKDAY(DATE(CalendarYear,2,1),(WeekStart="Monday")+1)+36</f>
        <v>46083</v>
      </c>
      <c r="B28" s="13">
        <v>46084</v>
      </c>
      <c r="C28" s="25"/>
      <c r="D28" s="24"/>
      <c r="E28" s="24"/>
      <c r="F28" s="24"/>
      <c r="G28" s="24"/>
      <c r="H28" s="9"/>
      <c r="I28" s="21"/>
    </row>
    <row r="29" spans="1:9" ht="34.049999999999997" customHeight="1" x14ac:dyDescent="0.3">
      <c r="A29" s="12"/>
      <c r="B29" s="12"/>
      <c r="C29" s="25"/>
      <c r="D29" s="24"/>
      <c r="E29" s="24"/>
      <c r="F29" s="24"/>
      <c r="G29" s="24"/>
    </row>
    <row r="32" spans="1:9" ht="34.049999999999997" customHeight="1" x14ac:dyDescent="0.3">
      <c r="A32" s="1" t="str">
        <f>"March "&amp;CalendarYear</f>
        <v>March 2026</v>
      </c>
      <c r="B32" s="2"/>
      <c r="C32" s="2"/>
      <c r="D32" s="2"/>
      <c r="E32" s="2"/>
      <c r="F32" s="2"/>
      <c r="G32" s="14"/>
    </row>
    <row r="33" spans="1:7" ht="34.049999999999997" customHeight="1" thickBot="1" x14ac:dyDescent="0.35">
      <c r="A33" s="6" t="str">
        <f>IF(WeekStart="SUNDAY", "SUNDAY","MONDAY")</f>
        <v>MONDAY</v>
      </c>
      <c r="B33" s="6" t="str">
        <f t="shared" ref="B33:G33" si="2">UPPER(TEXT(B34,"dddd"))</f>
        <v>TUESDAY</v>
      </c>
      <c r="C33" s="6" t="str">
        <f t="shared" si="2"/>
        <v>WEDNESDAY</v>
      </c>
      <c r="D33" s="6" t="str">
        <f t="shared" si="2"/>
        <v>THURSDAY</v>
      </c>
      <c r="E33" s="6" t="str">
        <f t="shared" si="2"/>
        <v>FRIDAY</v>
      </c>
      <c r="F33" s="6" t="str">
        <f t="shared" si="2"/>
        <v>SATURDAY</v>
      </c>
      <c r="G33" s="6" t="str">
        <f t="shared" si="2"/>
        <v>SUNDAY</v>
      </c>
    </row>
    <row r="34" spans="1:7" ht="34.049999999999997" customHeight="1" thickTop="1" x14ac:dyDescent="0.3">
      <c r="A34" s="8">
        <f t="array" ref="A34:G34">DaysAndWeeks+DATE(CalendarYear,3,1)-WEEKDAY(DATE(CalendarYear,3,1),(WeekStart="Monday")+1)+1</f>
        <v>46076</v>
      </c>
      <c r="B34" s="8">
        <v>46077</v>
      </c>
      <c r="C34" s="8">
        <v>46078</v>
      </c>
      <c r="D34" s="8">
        <v>46079</v>
      </c>
      <c r="E34" s="8">
        <v>46080</v>
      </c>
      <c r="F34" s="8">
        <v>46081</v>
      </c>
      <c r="G34" s="8">
        <v>46082</v>
      </c>
    </row>
    <row r="35" spans="1:7" ht="34.049999999999997" customHeight="1" x14ac:dyDescent="0.3">
      <c r="A35" s="10"/>
      <c r="B35" s="10"/>
      <c r="C35" s="10"/>
      <c r="D35" s="10"/>
      <c r="E35" s="10"/>
      <c r="F35" s="10"/>
      <c r="G35" s="10"/>
    </row>
    <row r="36" spans="1:7" ht="34.049999999999997" customHeight="1" x14ac:dyDescent="0.3">
      <c r="A36" s="13">
        <f t="array" ref="A36:G36">DaysAndWeeks+DATE(CalendarYear,3,1)-WEEKDAY(DATE(CalendarYear,3,1),(WeekStart="Monday")+1)+8</f>
        <v>46083</v>
      </c>
      <c r="B36" s="13">
        <v>46084</v>
      </c>
      <c r="C36" s="13">
        <v>46085</v>
      </c>
      <c r="D36" s="13">
        <v>46086</v>
      </c>
      <c r="E36" s="13">
        <v>46087</v>
      </c>
      <c r="F36" s="13">
        <v>46088</v>
      </c>
      <c r="G36" s="13">
        <v>46089</v>
      </c>
    </row>
    <row r="37" spans="1:7" ht="34.049999999999997" customHeight="1" x14ac:dyDescent="0.3">
      <c r="A37" s="12"/>
      <c r="B37" s="12"/>
      <c r="C37" s="10" t="s">
        <v>12</v>
      </c>
      <c r="D37" s="10" t="s">
        <v>7</v>
      </c>
      <c r="E37" s="12"/>
      <c r="F37" s="12"/>
      <c r="G37" s="12"/>
    </row>
    <row r="38" spans="1:7" ht="34.049999999999997" customHeight="1" x14ac:dyDescent="0.3">
      <c r="A38" s="8">
        <f t="array" ref="A38:G38">DaysAndWeeks+DATE(CalendarYear,3,1)-WEEKDAY(DATE(CalendarYear,3,1),(WeekStart="Monday")+1)+15</f>
        <v>46090</v>
      </c>
      <c r="B38" s="8">
        <v>46091</v>
      </c>
      <c r="C38" s="8">
        <v>46092</v>
      </c>
      <c r="D38" s="8">
        <v>46093</v>
      </c>
      <c r="E38" s="8">
        <v>46094</v>
      </c>
      <c r="F38" s="8">
        <v>46095</v>
      </c>
      <c r="G38" s="8">
        <v>46096</v>
      </c>
    </row>
    <row r="39" spans="1:7" ht="34.049999999999997" customHeight="1" x14ac:dyDescent="0.3">
      <c r="A39" s="10"/>
      <c r="B39" s="10"/>
      <c r="C39" s="10"/>
      <c r="D39" s="10"/>
      <c r="E39" s="10"/>
      <c r="F39" s="10"/>
      <c r="G39" s="10"/>
    </row>
    <row r="40" spans="1:7" ht="34.049999999999997" customHeight="1" x14ac:dyDescent="0.3">
      <c r="A40" s="13">
        <f t="array" ref="A40:G40">DaysAndWeeks+DATE(CalendarYear,3,1)-WEEKDAY(DATE(CalendarYear,3,1),(WeekStart="Monday")+1)+22</f>
        <v>46097</v>
      </c>
      <c r="B40" s="13">
        <v>46098</v>
      </c>
      <c r="C40" s="13">
        <v>46099</v>
      </c>
      <c r="D40" s="13">
        <v>46100</v>
      </c>
      <c r="E40" s="13">
        <v>46101</v>
      </c>
      <c r="F40" s="13">
        <v>46102</v>
      </c>
      <c r="G40" s="13">
        <v>46103</v>
      </c>
    </row>
    <row r="41" spans="1:7" ht="34.049999999999997" customHeight="1" x14ac:dyDescent="0.3">
      <c r="A41" s="12"/>
      <c r="B41" s="12"/>
      <c r="C41" s="12"/>
      <c r="D41" s="12"/>
      <c r="E41" s="12"/>
      <c r="F41" s="12"/>
      <c r="G41" s="12"/>
    </row>
    <row r="42" spans="1:7" ht="34.049999999999997" customHeight="1" x14ac:dyDescent="0.3">
      <c r="A42" s="8">
        <f t="array" ref="A42:G42">DaysAndWeeks+DATE(CalendarYear,3,1)-WEEKDAY(DATE(CalendarYear,3,1),(WeekStart="Monday")+1)+29</f>
        <v>46104</v>
      </c>
      <c r="B42" s="8">
        <v>46105</v>
      </c>
      <c r="C42" s="8">
        <v>46106</v>
      </c>
      <c r="D42" s="8">
        <v>46107</v>
      </c>
      <c r="E42" s="8">
        <v>46108</v>
      </c>
      <c r="F42" s="8">
        <v>46109</v>
      </c>
      <c r="G42" s="8">
        <v>46110</v>
      </c>
    </row>
    <row r="43" spans="1:7" ht="34.049999999999997" customHeight="1" x14ac:dyDescent="0.3">
      <c r="A43" s="10"/>
      <c r="B43" s="10"/>
      <c r="C43" s="10"/>
      <c r="D43" s="10"/>
      <c r="E43" s="10"/>
      <c r="F43" s="10"/>
      <c r="G43" s="10"/>
    </row>
    <row r="44" spans="1:7" ht="34.049999999999997" customHeight="1" x14ac:dyDescent="0.3">
      <c r="A44" s="13">
        <f t="array" ref="A44:B44">DaysAndWeeks+DATE(CalendarYear,3,1)-WEEKDAY(DATE(CalendarYear,3,1),(WeekStart="Monday")+1)+36</f>
        <v>46111</v>
      </c>
      <c r="B44" s="13">
        <v>46112</v>
      </c>
      <c r="C44" s="25"/>
      <c r="D44" s="26" t="s">
        <v>13</v>
      </c>
      <c r="E44" s="27"/>
      <c r="F44" s="27"/>
      <c r="G44" s="27"/>
    </row>
    <row r="45" spans="1:7" ht="34.049999999999997" customHeight="1" x14ac:dyDescent="0.3">
      <c r="A45" s="12"/>
      <c r="B45" s="12"/>
      <c r="C45" s="25"/>
      <c r="D45" s="27"/>
      <c r="E45" s="27"/>
      <c r="F45" s="27"/>
      <c r="G45" s="27"/>
    </row>
  </sheetData>
  <mergeCells count="6">
    <mergeCell ref="C13:C14"/>
    <mergeCell ref="D13:G14"/>
    <mergeCell ref="C28:C29"/>
    <mergeCell ref="D28:G29"/>
    <mergeCell ref="C44:C45"/>
    <mergeCell ref="D44:G45"/>
  </mergeCells>
  <conditionalFormatting sqref="A3:F3">
    <cfRule type="expression" dxfId="5" priority="5">
      <formula>DAY(A3)&gt;8</formula>
    </cfRule>
  </conditionalFormatting>
  <conditionalFormatting sqref="A18:F18">
    <cfRule type="expression" dxfId="4" priority="3">
      <formula>DAY(A18)&gt;8</formula>
    </cfRule>
  </conditionalFormatting>
  <conditionalFormatting sqref="A34:F34">
    <cfRule type="expression" dxfId="3" priority="1">
      <formula>DAY(A34)&gt;8</formula>
    </cfRule>
  </conditionalFormatting>
  <conditionalFormatting sqref="A11:G11 A13:B13">
    <cfRule type="expression" dxfId="0" priority="6">
      <formula>AND(DAY(A11)&gt;=1,DAY(A11)&lt;=15)</formula>
    </cfRule>
  </conditionalFormatting>
  <conditionalFormatting sqref="A26:G26 A28:B28">
    <cfRule type="expression" dxfId="2" priority="4">
      <formula>AND(DAY(A26)&gt;=1,DAY(A26)&lt;=15)</formula>
    </cfRule>
  </conditionalFormatting>
  <conditionalFormatting sqref="A42:G42 A44:B44">
    <cfRule type="expression" dxfId="1" priority="2">
      <formula>AND(DAY(A42)&gt;=1,DAY(A42)&lt;=15)</formula>
    </cfRule>
  </conditionalFormatting>
  <dataValidations count="14"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 A18 A34" xr:uid="{184B37DE-9FBF-48EE-B8D4-1BB267632DDC}"/>
    <dataValidation allowBlank="1" showInputMessage="1" showErrorMessage="1" prompt="Enter Notes in the cell at right" sqref="C13:C14 C28:C29 C44:C45" xr:uid="{0144A00F-3094-475F-88B4-F3A838916CAE}"/>
    <dataValidation allowBlank="1" showInputMessage="1" showErrorMessage="1" prompt="Enter Notes in this cell" sqref="D13:G14 D28:G29 D44:G45" xr:uid="{0B934EB1-FEF7-4D93-9648-35F413970599}"/>
    <dataValidation allowBlank="1" showInputMessage="1" showErrorMessage="1" prompt="This row &amp; rows 6, 8, 10, 12, &amp; 14 are cells for entering daily notes related to the calendar day in the cell above" sqref="A4 A19 A35" xr:uid="{C48C7B96-B2BB-4497-9C65-03C7E68E1DED}"/>
    <dataValidation allowBlank="1" showInputMessage="1" showErrorMessage="1" prompt="Automatically determined weekday" sqref="B2:G2 B17:G17 B33:G33" xr:uid="{B4CAAB43-9BC8-43BF-85B8-1D2BCD345730}"/>
    <dataValidation allowBlank="1" showInputMessage="1" showErrorMessage="1" prompt="The year in this cell is automatically updated based on the year entered in cell K2. Calendar below has dates for previous and next month with lighter font shade" sqref="A1" xr:uid="{0F605468-7430-4989-AFE6-905C904C86DA}"/>
    <dataValidation allowBlank="1" showInputMessage="1" showErrorMessage="1" prompt="This row contains weekday names for this calendar. This cell contains the starting day of the week. To change week start day, enter a new weekday in cell K3, in this worksheet" sqref="A2" xr:uid="{36F7987E-43CD-4C32-B73F-4E19C0F44406}"/>
    <dataValidation allowBlank="1" showInputMessage="1" showErrorMessage="1" prompt="Enter year in this cell" sqref="J2" xr:uid="{D8C98A89-EC9A-4EA6-B920-1D4EAAF51A64}"/>
    <dataValidation allowBlank="1" showInputMessage="1" showErrorMessage="1" prompt="Select week start day in cell at right" sqref="I3" xr:uid="{FC3A0830-0388-4829-99AC-BF145EA1DD6D}"/>
    <dataValidation allowBlank="1" showInputMessage="1" showErrorMessage="1" prompt="Enter year in cell at right" sqref="I2" xr:uid="{61C7E08F-6A96-4951-A069-0001E17FD366}"/>
    <dataValidation allowBlank="1" showInputMessage="1" showErrorMessage="1" prompt="Enter year and select calendar start day in cells below. These Calendar Settings cells will not print" sqref="I1" xr:uid="{10C31970-5275-4052-AE28-79475FC4D14D}"/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J3" xr:uid="{FA0CFB65-F231-43BF-95C9-0426D65D166A}">
      <formula1>"SUNDAY,MONDAY"</formula1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A17 A33" xr:uid="{00000000-0002-0000-0100-000003000000}"/>
    <dataValidation allowBlank="1" showInputMessage="1" showErrorMessage="1" prompt="The year in this cell is automatically updated based on year entered in January worksheet. Calendar below has dates for previous and next month with lighter font shade" sqref="A16 A32" xr:uid="{00000000-0002-0000-0100-00000100000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CalendarYear</vt:lpstr>
      <vt:lpstr>WeekStart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Bradford Lashley</dc:creator>
  <cp:lastModifiedBy>Carla Macneil</cp:lastModifiedBy>
  <dcterms:created xsi:type="dcterms:W3CDTF">2025-11-28T01:29:53Z</dcterms:created>
  <dcterms:modified xsi:type="dcterms:W3CDTF">2025-11-28T16:08:58Z</dcterms:modified>
</cp:coreProperties>
</file>