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 NB\Desktop\2021 AGM Website Documents\"/>
    </mc:Choice>
  </mc:AlternateContent>
  <xr:revisionPtr revIDLastSave="0" documentId="8_{887EDEBB-C375-4BDA-9FB1-103B37E15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1" l="1"/>
  <c r="G53" i="1"/>
  <c r="G29" i="1"/>
  <c r="G31" i="1" s="1"/>
  <c r="G11" i="1"/>
  <c r="F73" i="1"/>
  <c r="F53" i="1"/>
  <c r="F29" i="1"/>
  <c r="F11" i="1"/>
  <c r="D73" i="1"/>
  <c r="D53" i="1"/>
  <c r="D29" i="1"/>
  <c r="D11" i="1"/>
  <c r="C73" i="1"/>
  <c r="C53" i="1"/>
  <c r="C29" i="1"/>
  <c r="C11" i="1"/>
  <c r="C31" i="1" s="1"/>
  <c r="G75" i="1" l="1"/>
  <c r="G77" i="1" s="1"/>
  <c r="F75" i="1"/>
  <c r="F31" i="1"/>
  <c r="C75" i="1"/>
  <c r="C77" i="1" s="1"/>
  <c r="D75" i="1"/>
  <c r="D31" i="1"/>
  <c r="E73" i="1"/>
  <c r="E53" i="1"/>
  <c r="E29" i="1"/>
  <c r="E11" i="1"/>
  <c r="F77" i="1" l="1"/>
  <c r="D77" i="1"/>
  <c r="E75" i="1"/>
  <c r="E31" i="1"/>
  <c r="E77" i="1" l="1"/>
</calcChain>
</file>

<file path=xl/sharedStrings.xml><?xml version="1.0" encoding="utf-8"?>
<sst xmlns="http://schemas.openxmlformats.org/spreadsheetml/2006/main" count="76" uniqueCount="68">
  <si>
    <t>REVENUE (Operations)</t>
  </si>
  <si>
    <t>REVENUE (Projects)</t>
  </si>
  <si>
    <t>EXPENSES (Projects)</t>
  </si>
  <si>
    <t xml:space="preserve">Membership fees     </t>
  </si>
  <si>
    <t xml:space="preserve">Race start fees                                               </t>
  </si>
  <si>
    <t xml:space="preserve">Alpine Canada (ACA) insurance                            </t>
  </si>
  <si>
    <t xml:space="preserve">Miscellaneous Revenue                                           </t>
  </si>
  <si>
    <t xml:space="preserve">Coaching Course Fees                                 </t>
  </si>
  <si>
    <t xml:space="preserve">Coach NB                                                        </t>
  </si>
  <si>
    <t xml:space="preserve">Coach &amp; Officials Development                    </t>
  </si>
  <si>
    <t xml:space="preserve">Athlete Development                                   </t>
  </si>
  <si>
    <t xml:space="preserve">Camp Fees                                                    </t>
  </si>
  <si>
    <t xml:space="preserve">Timing Equipment                                       </t>
  </si>
  <si>
    <t xml:space="preserve">Coaching Course Fees                                </t>
  </si>
  <si>
    <t xml:space="preserve">Coach &amp; Officials Development                  </t>
  </si>
  <si>
    <t xml:space="preserve">Athlete Development                           </t>
  </si>
  <si>
    <t xml:space="preserve">Camp Fees                                                  </t>
  </si>
  <si>
    <t xml:space="preserve">Timing Equipment                                        </t>
  </si>
  <si>
    <t xml:space="preserve">Go NB                                                      </t>
  </si>
  <si>
    <t xml:space="preserve">Special Projects                                     </t>
  </si>
  <si>
    <t>Budget</t>
  </si>
  <si>
    <t>Actual</t>
  </si>
  <si>
    <t>2019-2020</t>
  </si>
  <si>
    <t>Government Funding</t>
  </si>
  <si>
    <t>Sponsorship</t>
  </si>
  <si>
    <t xml:space="preserve">U16 Nationals                                       </t>
  </si>
  <si>
    <t>U16 Can Ams</t>
  </si>
  <si>
    <t>Whistler Cup</t>
  </si>
  <si>
    <t>U14 Can Ams</t>
  </si>
  <si>
    <t>Fencing Equipment</t>
  </si>
  <si>
    <t xml:space="preserve">Para-Alpine                                                      </t>
  </si>
  <si>
    <t>Go NB</t>
  </si>
  <si>
    <t xml:space="preserve">TOTAL REVENUES (Operations)                  </t>
  </si>
  <si>
    <t>TOTAL REVENUES (Projects)</t>
  </si>
  <si>
    <t>TOTAL REVENUE</t>
  </si>
  <si>
    <t>Executive Director/Office Administration</t>
  </si>
  <si>
    <t>Technical Director</t>
  </si>
  <si>
    <t>Alpine Canada (ACA) Insurance</t>
  </si>
  <si>
    <t>Alpine Canada (ACA) Fees</t>
  </si>
  <si>
    <t>Accounting &amp; Legal</t>
  </si>
  <si>
    <t>Accounting Fee's/Bookkeeping</t>
  </si>
  <si>
    <t>Insurance</t>
  </si>
  <si>
    <t>Bank Servies &amp; Fees</t>
  </si>
  <si>
    <t>Office Supplies/Equipment</t>
  </si>
  <si>
    <t>Travel &amp; Meeting</t>
  </si>
  <si>
    <t>NB Race Club Support</t>
  </si>
  <si>
    <t>Office Rent</t>
  </si>
  <si>
    <t>Marketing</t>
  </si>
  <si>
    <t>Telephone</t>
  </si>
  <si>
    <t>Web Page</t>
  </si>
  <si>
    <t>TOTAL EXPENSES (Operations)</t>
  </si>
  <si>
    <t>EXPENSES (Operations)</t>
  </si>
  <si>
    <t>U16 Nationals</t>
  </si>
  <si>
    <t xml:space="preserve">Canada Games                           </t>
  </si>
  <si>
    <t xml:space="preserve">Canada Games                               </t>
  </si>
  <si>
    <t xml:space="preserve">Para-Alpine                                                 </t>
  </si>
  <si>
    <t xml:space="preserve">GNB LTAD                                              </t>
  </si>
  <si>
    <r>
      <rPr>
        <b/>
        <sz val="12"/>
        <color theme="1"/>
        <rFont val="Calibri"/>
        <family val="2"/>
        <scheme val="minor"/>
      </rPr>
      <t xml:space="preserve">TOTAL EXPENSES (Projects)         </t>
    </r>
    <r>
      <rPr>
        <sz val="12"/>
        <color theme="1"/>
        <rFont val="Calibri"/>
        <family val="2"/>
        <scheme val="minor"/>
      </rPr>
      <t xml:space="preserve">        </t>
    </r>
  </si>
  <si>
    <r>
      <rPr>
        <b/>
        <sz val="12"/>
        <color theme="1"/>
        <rFont val="Calibri"/>
        <family val="2"/>
        <scheme val="minor"/>
      </rPr>
      <t xml:space="preserve">TOTAL EXPENSES        </t>
    </r>
    <r>
      <rPr>
        <sz val="12"/>
        <color theme="1"/>
        <rFont val="Calibri"/>
        <family val="2"/>
        <scheme val="minor"/>
      </rPr>
      <t xml:space="preserve">         </t>
    </r>
  </si>
  <si>
    <t xml:space="preserve">NET PROFIT (LOSS)         </t>
  </si>
  <si>
    <t>Miscellaneous</t>
  </si>
  <si>
    <t>2020-2021</t>
  </si>
  <si>
    <t>Bad Debts/Not Recoverable</t>
  </si>
  <si>
    <t>U16 Easterns</t>
  </si>
  <si>
    <t>Depreciation</t>
  </si>
  <si>
    <t>2021-2022</t>
  </si>
  <si>
    <t>Ski NB Budget 2021-2022</t>
  </si>
  <si>
    <t>Dues, Fees &amp;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</si>
</sst>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0" fontId="5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4" fontId="0" fillId="3" borderId="0" xfId="1" applyFont="1" applyFill="1" applyAlignment="1">
      <alignment horizontal="center"/>
    </xf>
    <xf numFmtId="164" fontId="2" fillId="0" borderId="1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164" fontId="0" fillId="4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0" fillId="2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164" fontId="0" fillId="0" borderId="2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topLeftCell="A19" zoomScale="200" zoomScaleNormal="200" workbookViewId="0">
      <selection activeCell="G28" sqref="G28"/>
    </sheetView>
  </sheetViews>
  <sheetFormatPr defaultRowHeight="15" x14ac:dyDescent="0.25"/>
  <cols>
    <col min="1" max="1" width="49.28515625" customWidth="1"/>
    <col min="2" max="2" width="3.42578125" customWidth="1"/>
    <col min="3" max="3" width="12.7109375" style="7" customWidth="1"/>
    <col min="4" max="6" width="12.7109375" style="8" customWidth="1"/>
    <col min="7" max="7" width="12.7109375" customWidth="1"/>
    <col min="9" max="9" width="11.5703125" bestFit="1" customWidth="1"/>
  </cols>
  <sheetData>
    <row r="1" spans="1:7" ht="31.5" x14ac:dyDescent="0.5">
      <c r="A1" s="6" t="s">
        <v>66</v>
      </c>
      <c r="B1" s="6"/>
      <c r="C1" s="15" t="s">
        <v>20</v>
      </c>
      <c r="D1" s="9" t="s">
        <v>21</v>
      </c>
      <c r="E1" s="15" t="s">
        <v>20</v>
      </c>
      <c r="F1" s="9" t="s">
        <v>21</v>
      </c>
      <c r="G1" s="13" t="s">
        <v>20</v>
      </c>
    </row>
    <row r="2" spans="1:7" ht="21" x14ac:dyDescent="0.25">
      <c r="A2" s="1"/>
      <c r="C2" s="15" t="s">
        <v>22</v>
      </c>
      <c r="D2" s="9" t="s">
        <v>22</v>
      </c>
      <c r="E2" s="15" t="s">
        <v>61</v>
      </c>
      <c r="F2" s="9" t="s">
        <v>61</v>
      </c>
      <c r="G2" s="13" t="s">
        <v>65</v>
      </c>
    </row>
    <row r="3" spans="1:7" ht="15.75" x14ac:dyDescent="0.25">
      <c r="A3" s="4" t="s">
        <v>0</v>
      </c>
      <c r="C3" s="8"/>
    </row>
    <row r="4" spans="1:7" x14ac:dyDescent="0.25">
      <c r="A4" t="s">
        <v>23</v>
      </c>
      <c r="C4" s="8">
        <v>45300</v>
      </c>
      <c r="D4" s="16">
        <v>50146</v>
      </c>
      <c r="E4" s="8">
        <v>45000</v>
      </c>
      <c r="F4" s="16">
        <v>45600</v>
      </c>
      <c r="G4" s="16">
        <v>45600</v>
      </c>
    </row>
    <row r="5" spans="1:7" ht="15.75" x14ac:dyDescent="0.25">
      <c r="A5" s="2" t="s">
        <v>4</v>
      </c>
      <c r="C5" s="8">
        <v>12000</v>
      </c>
      <c r="D5" s="16">
        <v>7725</v>
      </c>
      <c r="E5" s="8">
        <v>12000</v>
      </c>
      <c r="F5" s="16">
        <v>0</v>
      </c>
      <c r="G5" s="16">
        <v>12000</v>
      </c>
    </row>
    <row r="6" spans="1:7" ht="15.75" x14ac:dyDescent="0.25">
      <c r="A6" s="2" t="s">
        <v>3</v>
      </c>
      <c r="C6" s="8">
        <v>15000</v>
      </c>
      <c r="D6" s="16">
        <v>15512</v>
      </c>
      <c r="E6" s="8">
        <v>15000</v>
      </c>
      <c r="F6" s="16">
        <v>15880</v>
      </c>
      <c r="G6" s="16">
        <v>15000</v>
      </c>
    </row>
    <row r="7" spans="1:7" ht="15.75" x14ac:dyDescent="0.25">
      <c r="A7" s="2" t="s">
        <v>5</v>
      </c>
      <c r="C7" s="8">
        <v>4500</v>
      </c>
      <c r="D7" s="16">
        <v>12132</v>
      </c>
      <c r="E7" s="8">
        <v>500</v>
      </c>
      <c r="F7" s="16">
        <v>6589</v>
      </c>
      <c r="G7" s="16">
        <v>6717</v>
      </c>
    </row>
    <row r="8" spans="1:7" ht="15.75" x14ac:dyDescent="0.25">
      <c r="A8" s="2" t="s">
        <v>24</v>
      </c>
      <c r="C8" s="8">
        <v>3500</v>
      </c>
      <c r="D8" s="16">
        <v>3459</v>
      </c>
      <c r="E8" s="8">
        <v>0</v>
      </c>
      <c r="F8" s="16">
        <v>0</v>
      </c>
      <c r="G8" s="16">
        <v>0</v>
      </c>
    </row>
    <row r="9" spans="1:7" ht="15.75" x14ac:dyDescent="0.25">
      <c r="A9" s="2" t="s">
        <v>6</v>
      </c>
      <c r="C9" s="11">
        <v>500</v>
      </c>
      <c r="D9" s="11">
        <v>10728</v>
      </c>
      <c r="E9" s="11">
        <v>500</v>
      </c>
      <c r="F9" s="11">
        <v>14641</v>
      </c>
      <c r="G9" s="17">
        <v>500</v>
      </c>
    </row>
    <row r="10" spans="1:7" ht="15.75" x14ac:dyDescent="0.25">
      <c r="A10" s="2"/>
      <c r="C10" s="8"/>
    </row>
    <row r="11" spans="1:7" ht="15.75" x14ac:dyDescent="0.25">
      <c r="A11" s="4" t="s">
        <v>32</v>
      </c>
      <c r="B11" s="5"/>
      <c r="C11" s="14">
        <f t="shared" ref="C11:D11" si="0">SUM(C4:C9)</f>
        <v>80800</v>
      </c>
      <c r="D11" s="14">
        <f t="shared" si="0"/>
        <v>99702</v>
      </c>
      <c r="E11" s="14">
        <f>SUM(E4:E9)</f>
        <v>73000</v>
      </c>
      <c r="F11" s="14">
        <f t="shared" ref="F11:G11" si="1">SUM(F4:F9)</f>
        <v>82710</v>
      </c>
      <c r="G11" s="14">
        <f t="shared" si="1"/>
        <v>79817</v>
      </c>
    </row>
    <row r="12" spans="1:7" ht="15.75" x14ac:dyDescent="0.25">
      <c r="A12" s="4"/>
      <c r="B12" s="5"/>
      <c r="C12" s="8"/>
    </row>
    <row r="13" spans="1:7" ht="15.75" x14ac:dyDescent="0.25">
      <c r="A13" s="4" t="s">
        <v>1</v>
      </c>
      <c r="C13" s="8"/>
    </row>
    <row r="14" spans="1:7" ht="15.75" x14ac:dyDescent="0.25">
      <c r="A14" s="2" t="s">
        <v>7</v>
      </c>
      <c r="C14" s="8">
        <v>2500</v>
      </c>
      <c r="D14" s="16">
        <v>5643</v>
      </c>
      <c r="E14" s="8">
        <v>2500</v>
      </c>
      <c r="F14" s="16">
        <v>3766</v>
      </c>
      <c r="G14" s="16">
        <v>2500</v>
      </c>
    </row>
    <row r="15" spans="1:7" ht="15.75" x14ac:dyDescent="0.25">
      <c r="A15" s="2" t="s">
        <v>8</v>
      </c>
      <c r="C15" s="8">
        <v>2000</v>
      </c>
      <c r="D15" s="16"/>
      <c r="E15" s="8">
        <v>0</v>
      </c>
      <c r="F15" s="16">
        <v>0</v>
      </c>
      <c r="G15" s="16">
        <v>0</v>
      </c>
    </row>
    <row r="16" spans="1:7" ht="15.75" x14ac:dyDescent="0.25">
      <c r="A16" s="2" t="s">
        <v>9</v>
      </c>
      <c r="C16" s="8">
        <v>900</v>
      </c>
      <c r="D16" s="16">
        <v>1413</v>
      </c>
      <c r="E16" s="8">
        <v>1000</v>
      </c>
      <c r="F16" s="16">
        <v>0</v>
      </c>
      <c r="G16" s="16">
        <v>1000</v>
      </c>
    </row>
    <row r="17" spans="1:7" ht="15.75" x14ac:dyDescent="0.25">
      <c r="A17" s="2" t="s">
        <v>10</v>
      </c>
      <c r="C17" s="8">
        <v>1300</v>
      </c>
      <c r="D17" s="16">
        <v>1286</v>
      </c>
      <c r="E17" s="8">
        <v>7500</v>
      </c>
      <c r="F17" s="16">
        <v>156</v>
      </c>
      <c r="G17" s="16">
        <v>1300</v>
      </c>
    </row>
    <row r="18" spans="1:7" ht="15.75" x14ac:dyDescent="0.25">
      <c r="A18" s="2" t="s">
        <v>25</v>
      </c>
      <c r="C18" s="8">
        <v>0</v>
      </c>
      <c r="D18" s="16">
        <v>22336</v>
      </c>
      <c r="E18" s="8">
        <v>0</v>
      </c>
      <c r="F18" s="16">
        <v>0</v>
      </c>
    </row>
    <row r="19" spans="1:7" ht="15.75" x14ac:dyDescent="0.25">
      <c r="A19" s="2" t="s">
        <v>26</v>
      </c>
      <c r="C19" s="8">
        <v>0</v>
      </c>
      <c r="D19" s="16">
        <v>2664</v>
      </c>
      <c r="E19" s="8">
        <v>0</v>
      </c>
      <c r="F19" s="16">
        <v>0</v>
      </c>
    </row>
    <row r="20" spans="1:7" ht="15.75" x14ac:dyDescent="0.25">
      <c r="A20" s="2" t="s">
        <v>28</v>
      </c>
      <c r="C20" s="8">
        <v>0</v>
      </c>
      <c r="D20" s="16">
        <v>2400</v>
      </c>
      <c r="E20" s="8">
        <v>0</v>
      </c>
      <c r="F20" s="16">
        <v>0</v>
      </c>
    </row>
    <row r="21" spans="1:7" ht="15.75" x14ac:dyDescent="0.25">
      <c r="A21" s="2" t="s">
        <v>27</v>
      </c>
      <c r="C21" s="8">
        <v>0</v>
      </c>
      <c r="D21" s="16">
        <v>0</v>
      </c>
      <c r="E21" s="8">
        <v>0</v>
      </c>
      <c r="F21" s="16">
        <v>0</v>
      </c>
    </row>
    <row r="22" spans="1:7" ht="15.75" x14ac:dyDescent="0.25">
      <c r="A22" s="2" t="s">
        <v>11</v>
      </c>
      <c r="C22" s="8">
        <v>25000</v>
      </c>
      <c r="D22" s="16">
        <v>15634</v>
      </c>
      <c r="E22" s="8">
        <v>12000</v>
      </c>
      <c r="F22" s="16">
        <v>0</v>
      </c>
      <c r="G22" s="16">
        <v>20000</v>
      </c>
    </row>
    <row r="23" spans="1:7" ht="15.75" x14ac:dyDescent="0.25">
      <c r="A23" s="2" t="s">
        <v>12</v>
      </c>
      <c r="C23" s="8">
        <v>1000</v>
      </c>
      <c r="D23" s="16">
        <v>1296</v>
      </c>
      <c r="E23" s="8">
        <v>1000</v>
      </c>
      <c r="F23" s="16">
        <v>0</v>
      </c>
      <c r="G23" s="16">
        <v>1000</v>
      </c>
    </row>
    <row r="24" spans="1:7" ht="15.75" x14ac:dyDescent="0.25">
      <c r="A24" s="2" t="s">
        <v>29</v>
      </c>
      <c r="C24" s="8">
        <v>2000</v>
      </c>
      <c r="E24" s="8">
        <v>2000</v>
      </c>
      <c r="F24" s="8">
        <v>0</v>
      </c>
      <c r="G24" s="8">
        <v>2000</v>
      </c>
    </row>
    <row r="25" spans="1:7" ht="15.75" x14ac:dyDescent="0.25">
      <c r="A25" s="2" t="s">
        <v>53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x14ac:dyDescent="0.25">
      <c r="A26" s="2" t="s">
        <v>30</v>
      </c>
      <c r="C26" s="8">
        <v>1000</v>
      </c>
      <c r="D26" s="8">
        <v>0</v>
      </c>
      <c r="E26" s="8">
        <v>0</v>
      </c>
      <c r="F26" s="8">
        <v>0</v>
      </c>
      <c r="G26" s="8">
        <v>0</v>
      </c>
    </row>
    <row r="27" spans="1:7" ht="15.75" x14ac:dyDescent="0.25">
      <c r="A27" s="2" t="s">
        <v>31</v>
      </c>
      <c r="C27" s="11">
        <v>0</v>
      </c>
      <c r="D27" s="11">
        <v>0</v>
      </c>
      <c r="E27" s="11">
        <v>0</v>
      </c>
      <c r="F27" s="11">
        <v>0</v>
      </c>
      <c r="G27" s="11">
        <v>4000</v>
      </c>
    </row>
    <row r="28" spans="1:7" ht="15.75" x14ac:dyDescent="0.25">
      <c r="A28" s="2"/>
      <c r="C28" s="8"/>
    </row>
    <row r="29" spans="1:7" ht="15.75" x14ac:dyDescent="0.25">
      <c r="A29" s="4" t="s">
        <v>33</v>
      </c>
      <c r="B29" s="5"/>
      <c r="C29" s="12">
        <f t="shared" ref="C29:D29" si="2">SUM(C14:C27)</f>
        <v>35700</v>
      </c>
      <c r="D29" s="12">
        <f t="shared" si="2"/>
        <v>52672</v>
      </c>
      <c r="E29" s="12">
        <f>SUM(E14:E27)</f>
        <v>26000</v>
      </c>
      <c r="F29" s="12">
        <f t="shared" ref="F29:G29" si="3">SUM(F14:F27)</f>
        <v>3922</v>
      </c>
      <c r="G29" s="12">
        <f t="shared" si="3"/>
        <v>31800</v>
      </c>
    </row>
    <row r="30" spans="1:7" ht="15.75" x14ac:dyDescent="0.25">
      <c r="A30" s="4"/>
      <c r="B30" s="5"/>
      <c r="C30" s="8"/>
    </row>
    <row r="31" spans="1:7" ht="15.75" x14ac:dyDescent="0.25">
      <c r="A31" s="4" t="s">
        <v>34</v>
      </c>
      <c r="C31" s="8">
        <f t="shared" ref="C31:D31" si="4">+C11+C29</f>
        <v>116500</v>
      </c>
      <c r="D31" s="8">
        <f t="shared" si="4"/>
        <v>152374</v>
      </c>
      <c r="E31" s="8">
        <f>+E11+E29</f>
        <v>99000</v>
      </c>
      <c r="F31" s="8">
        <f t="shared" ref="F31:G31" si="5">+F11+F29</f>
        <v>86632</v>
      </c>
      <c r="G31" s="8">
        <f t="shared" si="5"/>
        <v>111617</v>
      </c>
    </row>
    <row r="32" spans="1:7" x14ac:dyDescent="0.25">
      <c r="C32" s="8"/>
    </row>
    <row r="33" spans="1:9" ht="15.75" x14ac:dyDescent="0.25">
      <c r="A33" s="4" t="s">
        <v>51</v>
      </c>
      <c r="C33" s="8"/>
    </row>
    <row r="34" spans="1:9" ht="15.75" x14ac:dyDescent="0.25">
      <c r="A34" s="2" t="s">
        <v>35</v>
      </c>
      <c r="C34" s="8">
        <v>20000</v>
      </c>
      <c r="D34" s="16">
        <v>22609</v>
      </c>
      <c r="E34" s="8">
        <v>23000</v>
      </c>
      <c r="F34" s="16">
        <v>24001</v>
      </c>
      <c r="G34" s="16">
        <v>24000</v>
      </c>
    </row>
    <row r="35" spans="1:9" ht="15.75" x14ac:dyDescent="0.25">
      <c r="A35" s="2" t="s">
        <v>36</v>
      </c>
      <c r="C35" s="8">
        <v>7500</v>
      </c>
      <c r="D35" s="16">
        <v>4851</v>
      </c>
      <c r="E35" s="8">
        <v>7500</v>
      </c>
      <c r="F35" s="16">
        <v>4252</v>
      </c>
      <c r="G35" s="16">
        <v>7500</v>
      </c>
    </row>
    <row r="36" spans="1:9" ht="15.75" x14ac:dyDescent="0.25">
      <c r="A36" s="2" t="s">
        <v>37</v>
      </c>
      <c r="C36" s="8">
        <v>4560</v>
      </c>
      <c r="D36" s="16">
        <v>15393</v>
      </c>
      <c r="E36" s="8">
        <v>500</v>
      </c>
      <c r="F36" s="16">
        <v>7126</v>
      </c>
      <c r="G36" s="16">
        <v>6717</v>
      </c>
    </row>
    <row r="37" spans="1:9" ht="15.75" x14ac:dyDescent="0.25">
      <c r="A37" s="2" t="s">
        <v>38</v>
      </c>
      <c r="C37" s="8">
        <v>12000</v>
      </c>
      <c r="D37" s="16">
        <v>12688</v>
      </c>
      <c r="E37" s="8">
        <v>10000</v>
      </c>
      <c r="F37" s="16">
        <v>14139</v>
      </c>
      <c r="G37" s="16">
        <v>15000</v>
      </c>
      <c r="H37" s="3"/>
      <c r="I37" s="3"/>
    </row>
    <row r="38" spans="1:9" ht="15.75" x14ac:dyDescent="0.25">
      <c r="A38" s="2" t="s">
        <v>39</v>
      </c>
      <c r="C38" s="8">
        <v>2500</v>
      </c>
      <c r="D38" s="16">
        <v>0</v>
      </c>
      <c r="E38" s="8">
        <v>0</v>
      </c>
      <c r="F38" s="16">
        <v>0</v>
      </c>
      <c r="G38" s="16">
        <v>0</v>
      </c>
    </row>
    <row r="39" spans="1:9" ht="15.75" x14ac:dyDescent="0.25">
      <c r="A39" s="2" t="s">
        <v>40</v>
      </c>
      <c r="C39" s="8">
        <v>3000</v>
      </c>
      <c r="D39" s="16">
        <v>3273</v>
      </c>
      <c r="E39" s="8">
        <v>3000</v>
      </c>
      <c r="F39" s="16">
        <v>2520</v>
      </c>
      <c r="G39" s="16">
        <v>3000</v>
      </c>
    </row>
    <row r="40" spans="1:9" ht="15.75" x14ac:dyDescent="0.25">
      <c r="A40" s="2" t="s">
        <v>67</v>
      </c>
      <c r="C40" s="8">
        <v>400</v>
      </c>
      <c r="D40" s="16">
        <v>0</v>
      </c>
      <c r="E40" s="8">
        <v>400</v>
      </c>
      <c r="F40" s="16">
        <v>215</v>
      </c>
      <c r="G40" s="16">
        <v>400</v>
      </c>
    </row>
    <row r="41" spans="1:9" ht="15.75" x14ac:dyDescent="0.25">
      <c r="A41" s="2" t="s">
        <v>41</v>
      </c>
      <c r="C41" s="8">
        <v>2000</v>
      </c>
      <c r="D41" s="16">
        <v>0</v>
      </c>
      <c r="E41" s="8">
        <v>3000</v>
      </c>
      <c r="F41" s="16">
        <v>2332</v>
      </c>
      <c r="G41" s="16">
        <v>3000</v>
      </c>
    </row>
    <row r="42" spans="1:9" ht="15.75" x14ac:dyDescent="0.25">
      <c r="A42" s="2" t="s">
        <v>42</v>
      </c>
      <c r="C42" s="8">
        <v>50</v>
      </c>
      <c r="D42" s="16">
        <v>0</v>
      </c>
      <c r="E42" s="8">
        <v>50</v>
      </c>
      <c r="F42" s="16">
        <v>516</v>
      </c>
      <c r="G42" s="16">
        <v>500</v>
      </c>
    </row>
    <row r="43" spans="1:9" ht="15.75" x14ac:dyDescent="0.25">
      <c r="A43" s="2" t="s">
        <v>43</v>
      </c>
      <c r="C43" s="8">
        <v>250</v>
      </c>
      <c r="D43" s="16">
        <v>0</v>
      </c>
      <c r="E43" s="8">
        <v>250</v>
      </c>
      <c r="F43" s="16">
        <v>518</v>
      </c>
      <c r="G43" s="16">
        <v>250</v>
      </c>
    </row>
    <row r="44" spans="1:9" ht="15.75" x14ac:dyDescent="0.25">
      <c r="A44" s="2" t="s">
        <v>60</v>
      </c>
      <c r="C44" s="8">
        <v>4000</v>
      </c>
      <c r="D44" s="16">
        <v>11497</v>
      </c>
      <c r="E44" s="8">
        <v>4000</v>
      </c>
      <c r="F44" s="16">
        <v>1839</v>
      </c>
      <c r="G44" s="16">
        <v>4000</v>
      </c>
    </row>
    <row r="45" spans="1:9" ht="15.75" x14ac:dyDescent="0.25">
      <c r="A45" s="2" t="s">
        <v>62</v>
      </c>
      <c r="C45" s="8">
        <v>0</v>
      </c>
      <c r="D45" s="16">
        <v>2075</v>
      </c>
      <c r="E45" s="8">
        <v>0</v>
      </c>
      <c r="F45" s="16">
        <v>0</v>
      </c>
      <c r="G45" s="16">
        <v>0</v>
      </c>
    </row>
    <row r="46" spans="1:9" ht="15.75" x14ac:dyDescent="0.25">
      <c r="A46" s="2" t="s">
        <v>44</v>
      </c>
      <c r="C46" s="8">
        <v>3000</v>
      </c>
      <c r="D46" s="16">
        <v>1067</v>
      </c>
      <c r="E46" s="8">
        <v>0</v>
      </c>
      <c r="F46" s="16">
        <v>125</v>
      </c>
      <c r="G46" s="16">
        <v>500</v>
      </c>
    </row>
    <row r="47" spans="1:9" ht="15.75" x14ac:dyDescent="0.25">
      <c r="A47" s="2" t="s">
        <v>45</v>
      </c>
      <c r="C47" s="8">
        <v>4000</v>
      </c>
      <c r="D47" s="16">
        <v>2554</v>
      </c>
      <c r="E47" s="8">
        <v>2500</v>
      </c>
      <c r="F47" s="16">
        <v>14170</v>
      </c>
      <c r="G47" s="16">
        <v>4000</v>
      </c>
    </row>
    <row r="48" spans="1:9" ht="15.75" x14ac:dyDescent="0.25">
      <c r="A48" s="2" t="s">
        <v>46</v>
      </c>
      <c r="C48" s="8">
        <v>3600</v>
      </c>
      <c r="D48" s="16">
        <v>4082</v>
      </c>
      <c r="E48" s="8">
        <v>3700</v>
      </c>
      <c r="F48" s="16">
        <v>3917</v>
      </c>
      <c r="G48" s="16">
        <v>4200</v>
      </c>
    </row>
    <row r="49" spans="1:7" ht="15.75" x14ac:dyDescent="0.25">
      <c r="A49" s="2" t="s">
        <v>47</v>
      </c>
      <c r="C49" s="8">
        <v>0</v>
      </c>
      <c r="D49" s="16">
        <v>1396</v>
      </c>
      <c r="E49" s="8">
        <v>0</v>
      </c>
      <c r="F49" s="16">
        <v>0</v>
      </c>
      <c r="G49" s="16">
        <v>0</v>
      </c>
    </row>
    <row r="50" spans="1:7" ht="15.75" x14ac:dyDescent="0.25">
      <c r="A50" s="2" t="s">
        <v>48</v>
      </c>
      <c r="C50" s="8">
        <v>1500</v>
      </c>
      <c r="D50" s="16">
        <v>2624</v>
      </c>
      <c r="E50" s="8">
        <v>2500</v>
      </c>
      <c r="F50" s="16">
        <v>1332</v>
      </c>
      <c r="G50" s="16">
        <v>1500</v>
      </c>
    </row>
    <row r="51" spans="1:7" ht="15.75" x14ac:dyDescent="0.25">
      <c r="A51" s="2" t="s">
        <v>49</v>
      </c>
      <c r="C51" s="11">
        <v>400</v>
      </c>
      <c r="D51" s="17">
        <v>922</v>
      </c>
      <c r="E51" s="11">
        <v>4000</v>
      </c>
      <c r="F51" s="17">
        <v>4431</v>
      </c>
      <c r="G51" s="17">
        <v>400</v>
      </c>
    </row>
    <row r="52" spans="1:7" ht="15.75" x14ac:dyDescent="0.25">
      <c r="A52" s="2"/>
      <c r="C52" s="8"/>
    </row>
    <row r="53" spans="1:7" ht="15.75" x14ac:dyDescent="0.25">
      <c r="A53" s="4" t="s">
        <v>50</v>
      </c>
      <c r="C53" s="8">
        <f t="shared" ref="C53:D53" si="6">SUM(C34:C52)</f>
        <v>68760</v>
      </c>
      <c r="D53" s="8">
        <f t="shared" si="6"/>
        <v>85031</v>
      </c>
      <c r="E53" s="8">
        <f>SUM(E34:E52)</f>
        <v>64400</v>
      </c>
      <c r="F53" s="8">
        <f t="shared" ref="F53:G53" si="7">SUM(F34:F52)</f>
        <v>81433</v>
      </c>
      <c r="G53" s="8">
        <f t="shared" si="7"/>
        <v>74967</v>
      </c>
    </row>
    <row r="54" spans="1:7" ht="15.75" x14ac:dyDescent="0.25">
      <c r="A54" s="2"/>
      <c r="C54" s="8"/>
    </row>
    <row r="55" spans="1:7" ht="15.75" x14ac:dyDescent="0.25">
      <c r="A55" s="4" t="s">
        <v>2</v>
      </c>
      <c r="C55" s="8"/>
    </row>
    <row r="56" spans="1:7" ht="15.75" x14ac:dyDescent="0.25">
      <c r="A56" s="2" t="s">
        <v>13</v>
      </c>
      <c r="C56" s="8">
        <v>2500</v>
      </c>
      <c r="D56" s="8">
        <v>0</v>
      </c>
      <c r="E56" s="8">
        <v>2500</v>
      </c>
      <c r="F56" s="8">
        <v>1592</v>
      </c>
      <c r="G56" s="8">
        <v>2500</v>
      </c>
    </row>
    <row r="57" spans="1:7" ht="15.75" x14ac:dyDescent="0.25">
      <c r="A57" s="2" t="s">
        <v>14</v>
      </c>
      <c r="C57" s="8">
        <v>3000</v>
      </c>
      <c r="D57" s="16">
        <v>4952</v>
      </c>
      <c r="E57" s="8">
        <v>1000</v>
      </c>
      <c r="F57" s="16">
        <v>0</v>
      </c>
      <c r="G57" s="16">
        <v>3000</v>
      </c>
    </row>
    <row r="58" spans="1:7" ht="15.75" x14ac:dyDescent="0.25">
      <c r="A58" s="2" t="s">
        <v>15</v>
      </c>
      <c r="C58" s="8">
        <v>10000</v>
      </c>
      <c r="D58" s="16">
        <v>3939</v>
      </c>
      <c r="E58" s="8">
        <v>4000</v>
      </c>
      <c r="F58" s="16">
        <v>253</v>
      </c>
      <c r="G58" s="16">
        <v>10000</v>
      </c>
    </row>
    <row r="59" spans="1:7" ht="15.75" x14ac:dyDescent="0.25">
      <c r="A59" s="2" t="s">
        <v>16</v>
      </c>
      <c r="C59" s="8">
        <v>20000</v>
      </c>
      <c r="D59" s="16">
        <v>13644</v>
      </c>
      <c r="E59" s="8">
        <v>10000</v>
      </c>
      <c r="F59" s="16">
        <v>0</v>
      </c>
      <c r="G59" s="16">
        <v>20000</v>
      </c>
    </row>
    <row r="60" spans="1:7" ht="15.75" x14ac:dyDescent="0.25">
      <c r="A60" s="2" t="s">
        <v>52</v>
      </c>
      <c r="C60" s="8">
        <v>0</v>
      </c>
      <c r="D60" s="16">
        <v>24521</v>
      </c>
      <c r="E60" s="8">
        <v>0</v>
      </c>
      <c r="F60" s="16">
        <v>0</v>
      </c>
    </row>
    <row r="61" spans="1:7" ht="15.75" x14ac:dyDescent="0.25">
      <c r="A61" s="2" t="s">
        <v>63</v>
      </c>
      <c r="C61" s="8">
        <v>0</v>
      </c>
      <c r="D61" s="16">
        <v>2821</v>
      </c>
      <c r="E61" s="8">
        <v>0</v>
      </c>
      <c r="F61" s="16">
        <v>0</v>
      </c>
    </row>
    <row r="62" spans="1:7" ht="15.75" x14ac:dyDescent="0.25">
      <c r="A62" s="2" t="s">
        <v>28</v>
      </c>
      <c r="C62" s="8">
        <v>0</v>
      </c>
      <c r="D62" s="16">
        <v>2382</v>
      </c>
      <c r="E62" s="8">
        <v>0</v>
      </c>
      <c r="F62" s="16">
        <v>0</v>
      </c>
    </row>
    <row r="63" spans="1:7" ht="15.75" x14ac:dyDescent="0.25">
      <c r="A63" s="2" t="s">
        <v>27</v>
      </c>
      <c r="C63" s="8">
        <v>0</v>
      </c>
      <c r="D63" s="8">
        <v>0</v>
      </c>
      <c r="E63" s="8">
        <v>0</v>
      </c>
      <c r="F63" s="8">
        <v>0</v>
      </c>
    </row>
    <row r="64" spans="1:7" ht="15.75" x14ac:dyDescent="0.25">
      <c r="A64" s="2" t="s">
        <v>17</v>
      </c>
      <c r="C64" s="8">
        <v>2500</v>
      </c>
      <c r="D64" s="8">
        <v>0</v>
      </c>
      <c r="E64" s="8">
        <v>10000</v>
      </c>
      <c r="F64" s="8">
        <v>0</v>
      </c>
      <c r="G64" s="8">
        <v>1000</v>
      </c>
    </row>
    <row r="65" spans="1:7" ht="15.75" x14ac:dyDescent="0.25">
      <c r="A65" s="2" t="s">
        <v>29</v>
      </c>
      <c r="C65" s="8">
        <v>0</v>
      </c>
      <c r="D65" s="8">
        <v>0</v>
      </c>
      <c r="E65" s="8">
        <v>1400</v>
      </c>
      <c r="F65" s="8">
        <v>0</v>
      </c>
      <c r="G65" s="8">
        <v>0</v>
      </c>
    </row>
    <row r="66" spans="1:7" ht="15.75" x14ac:dyDescent="0.25">
      <c r="A66" s="2" t="s">
        <v>54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</row>
    <row r="67" spans="1:7" ht="15.75" x14ac:dyDescent="0.25">
      <c r="A67" s="2" t="s">
        <v>55</v>
      </c>
      <c r="C67" s="8">
        <v>1000</v>
      </c>
      <c r="D67" s="8">
        <v>0</v>
      </c>
      <c r="E67" s="8">
        <v>0</v>
      </c>
      <c r="F67" s="8">
        <v>0</v>
      </c>
      <c r="G67" s="8">
        <v>0</v>
      </c>
    </row>
    <row r="68" spans="1:7" ht="15.75" x14ac:dyDescent="0.25">
      <c r="A68" s="2" t="s">
        <v>18</v>
      </c>
      <c r="C68" s="8">
        <v>4000</v>
      </c>
      <c r="D68" s="8">
        <v>0</v>
      </c>
      <c r="E68" s="8">
        <v>0</v>
      </c>
      <c r="F68" s="8">
        <v>0</v>
      </c>
      <c r="G68" s="8">
        <v>0</v>
      </c>
    </row>
    <row r="69" spans="1:7" ht="15.75" x14ac:dyDescent="0.25">
      <c r="A69" s="2" t="s">
        <v>56</v>
      </c>
      <c r="C69" s="8">
        <v>4200</v>
      </c>
      <c r="D69" s="8">
        <v>0</v>
      </c>
      <c r="E69" s="8">
        <v>0</v>
      </c>
      <c r="F69" s="8">
        <v>0</v>
      </c>
      <c r="G69" s="8">
        <v>0</v>
      </c>
    </row>
    <row r="70" spans="1:7" ht="15.75" x14ac:dyDescent="0.25">
      <c r="A70" s="2" t="s">
        <v>64</v>
      </c>
      <c r="C70" s="8">
        <v>0</v>
      </c>
      <c r="D70" s="8">
        <v>5712</v>
      </c>
      <c r="E70" s="8">
        <v>6000</v>
      </c>
      <c r="F70" s="8">
        <v>0</v>
      </c>
      <c r="G70" s="8">
        <v>0</v>
      </c>
    </row>
    <row r="71" spans="1:7" ht="15.75" x14ac:dyDescent="0.25">
      <c r="A71" s="2" t="s">
        <v>19</v>
      </c>
      <c r="C71" s="11">
        <v>500</v>
      </c>
      <c r="D71" s="11">
        <v>0</v>
      </c>
      <c r="E71" s="11">
        <v>0</v>
      </c>
      <c r="F71" s="11">
        <v>0</v>
      </c>
      <c r="G71" s="11">
        <v>0</v>
      </c>
    </row>
    <row r="72" spans="1:7" ht="15.75" x14ac:dyDescent="0.25">
      <c r="A72" s="2"/>
      <c r="C72" s="8"/>
    </row>
    <row r="73" spans="1:7" ht="15.75" x14ac:dyDescent="0.25">
      <c r="A73" s="2" t="s">
        <v>57</v>
      </c>
      <c r="C73" s="8">
        <f t="shared" ref="C73" si="8">SUM(C56:C71)</f>
        <v>47700</v>
      </c>
      <c r="D73" s="8">
        <f>SUM(D56:D71)</f>
        <v>57971</v>
      </c>
      <c r="E73" s="8">
        <f>SUM(E56:E71)</f>
        <v>34900</v>
      </c>
      <c r="F73" s="8">
        <f>SUM(F56:F71)</f>
        <v>1845</v>
      </c>
      <c r="G73" s="8">
        <f>SUM(G56:G71)</f>
        <v>36500</v>
      </c>
    </row>
    <row r="74" spans="1:7" ht="15.75" x14ac:dyDescent="0.25">
      <c r="A74" s="2"/>
      <c r="C74" s="8"/>
    </row>
    <row r="75" spans="1:7" ht="15.75" x14ac:dyDescent="0.25">
      <c r="A75" s="2" t="s">
        <v>58</v>
      </c>
      <c r="C75" s="11">
        <f t="shared" ref="C75:D75" si="9">+C53+C73</f>
        <v>116460</v>
      </c>
      <c r="D75" s="11">
        <f t="shared" si="9"/>
        <v>143002</v>
      </c>
      <c r="E75" s="11">
        <f>+E53+E73</f>
        <v>99300</v>
      </c>
      <c r="F75" s="11">
        <f t="shared" ref="F75:G75" si="10">+F53+F73</f>
        <v>83278</v>
      </c>
      <c r="G75" s="11">
        <f t="shared" si="10"/>
        <v>111467</v>
      </c>
    </row>
    <row r="76" spans="1:7" ht="15.75" x14ac:dyDescent="0.25">
      <c r="A76" s="2"/>
      <c r="C76" s="8"/>
    </row>
    <row r="77" spans="1:7" ht="16.5" thickBot="1" x14ac:dyDescent="0.3">
      <c r="A77" s="4" t="s">
        <v>59</v>
      </c>
      <c r="B77" s="5"/>
      <c r="C77" s="10">
        <f t="shared" ref="C77:D77" si="11">C31-C75</f>
        <v>40</v>
      </c>
      <c r="D77" s="10">
        <f t="shared" si="11"/>
        <v>9372</v>
      </c>
      <c r="E77" s="10">
        <f>E31-E75</f>
        <v>-300</v>
      </c>
      <c r="F77" s="10">
        <f t="shared" ref="F77:G77" si="12">F31-F75</f>
        <v>3354</v>
      </c>
      <c r="G77" s="10">
        <f t="shared" si="12"/>
        <v>150</v>
      </c>
    </row>
    <row r="78" spans="1:7" ht="16.5" thickTop="1" x14ac:dyDescent="0.25">
      <c r="A78" s="2"/>
    </row>
    <row r="79" spans="1:7" ht="15.75" x14ac:dyDescent="0.25">
      <c r="A79" s="2"/>
    </row>
    <row r="80" spans="1:7" ht="15.75" x14ac:dyDescent="0.25">
      <c r="A80" s="2"/>
    </row>
    <row r="81" spans="1:1" ht="15.75" x14ac:dyDescent="0.25">
      <c r="A81" s="2"/>
    </row>
    <row r="82" spans="1:1" ht="15.75" x14ac:dyDescent="0.25">
      <c r="A82" s="2"/>
    </row>
    <row r="83" spans="1:1" ht="15.75" x14ac:dyDescent="0.25">
      <c r="A83" s="2"/>
    </row>
    <row r="84" spans="1:1" ht="15.75" x14ac:dyDescent="0.25">
      <c r="A84" s="2"/>
    </row>
    <row r="85" spans="1:1" ht="15.75" x14ac:dyDescent="0.25">
      <c r="A85" s="2"/>
    </row>
    <row r="86" spans="1:1" ht="15.75" x14ac:dyDescent="0.25">
      <c r="A86" s="2"/>
    </row>
    <row r="87" spans="1:1" ht="15.75" x14ac:dyDescent="0.25">
      <c r="A87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DawnMoffett</dc:creator>
  <cp:lastModifiedBy>Ski NB</cp:lastModifiedBy>
  <cp:lastPrinted>2020-09-23T13:32:22Z</cp:lastPrinted>
  <dcterms:created xsi:type="dcterms:W3CDTF">2016-09-08T15:33:59Z</dcterms:created>
  <dcterms:modified xsi:type="dcterms:W3CDTF">2021-09-28T16:22:10Z</dcterms:modified>
</cp:coreProperties>
</file>